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50" activeTab="0"/>
  </bookViews>
  <sheets>
    <sheet name="Inledende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<sst xmlns="http://schemas.openxmlformats.org/spreadsheetml/2006/main" count="111" uniqueCount="72">
  <si>
    <t>Plassering</t>
  </si>
  <si>
    <t>Spiller</t>
  </si>
  <si>
    <t>Runde 1</t>
  </si>
  <si>
    <t>Runde 2</t>
  </si>
  <si>
    <t>Runde 3</t>
  </si>
  <si>
    <t>Totalt</t>
  </si>
  <si>
    <t>Hcp per serie</t>
  </si>
  <si>
    <t>Runde 4</t>
  </si>
  <si>
    <t>Runde 5</t>
  </si>
  <si>
    <t>Runde 6</t>
  </si>
  <si>
    <t>Øivind B. Nordhagen</t>
  </si>
  <si>
    <t>Tore Danielsen</t>
  </si>
  <si>
    <t>Klubbmesterskap</t>
  </si>
  <si>
    <t>Double</t>
  </si>
  <si>
    <t>Resultat</t>
  </si>
  <si>
    <t>Kjell Thorsrudhagen</t>
  </si>
  <si>
    <t>Klubbmesterskap finale</t>
  </si>
  <si>
    <t>Christian Pascal</t>
  </si>
  <si>
    <t>Score inkluderer hcp</t>
  </si>
  <si>
    <t>Morten Vestneshagen</t>
  </si>
  <si>
    <t>Kristian Gravem</t>
  </si>
  <si>
    <t>Tina Kjørsvik</t>
  </si>
  <si>
    <t>Total u/HC</t>
  </si>
  <si>
    <t>Irene T. Danielsen</t>
  </si>
  <si>
    <t>Trond Erik Riise</t>
  </si>
  <si>
    <t>Grethe Danielsen</t>
  </si>
  <si>
    <t>Sverre Kjerpeset</t>
  </si>
  <si>
    <t>Inge Eidseter</t>
  </si>
  <si>
    <t>Bendik Hestad</t>
  </si>
  <si>
    <t>Serie 1</t>
  </si>
  <si>
    <t>Spillere</t>
  </si>
  <si>
    <t>Serie 2</t>
  </si>
  <si>
    <t>Serie 3</t>
  </si>
  <si>
    <t>Audun Boksasp</t>
  </si>
  <si>
    <t xml:space="preserve"> </t>
  </si>
  <si>
    <t>Mellomspill</t>
  </si>
  <si>
    <t>hcp</t>
  </si>
  <si>
    <t>Tara K.W. Follum</t>
  </si>
  <si>
    <t>Trond Botterli</t>
  </si>
  <si>
    <t>Kristian Malme</t>
  </si>
  <si>
    <t>Paul Boyle</t>
  </si>
  <si>
    <t>Arild Heltne</t>
  </si>
  <si>
    <t>Arild Berg</t>
  </si>
  <si>
    <t>Harald Oterhals</t>
  </si>
  <si>
    <t>Lørdag 21/10-17</t>
  </si>
  <si>
    <t>Øivind</t>
  </si>
  <si>
    <t>Morten</t>
  </si>
  <si>
    <t>Bet 400</t>
  </si>
  <si>
    <t>Bet 300</t>
  </si>
  <si>
    <t>Bet 500 1x2</t>
  </si>
  <si>
    <t>Bet 600</t>
  </si>
  <si>
    <t>Bet 800 2x2</t>
  </si>
  <si>
    <t>Tore</t>
  </si>
  <si>
    <t>Bendik</t>
  </si>
  <si>
    <t>Irene</t>
  </si>
  <si>
    <t>Sverre</t>
  </si>
  <si>
    <t>Inge</t>
  </si>
  <si>
    <t>Grethe</t>
  </si>
  <si>
    <t>Christian</t>
  </si>
  <si>
    <t>Kristian M</t>
  </si>
  <si>
    <t>Tina</t>
  </si>
  <si>
    <t>Kristian G</t>
  </si>
  <si>
    <t>Trond E</t>
  </si>
  <si>
    <t>Arild B</t>
  </si>
  <si>
    <t>Arild H</t>
  </si>
  <si>
    <t>Paul</t>
  </si>
  <si>
    <t>Audun</t>
  </si>
  <si>
    <t>Tara</t>
  </si>
  <si>
    <t>Trond B</t>
  </si>
  <si>
    <t>Kjell</t>
  </si>
  <si>
    <t>*</t>
  </si>
  <si>
    <t>Kristian Malme videre fra runde 1 etter Roll Off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</si>
</sst>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20"/>
      <name val="Lucida Sans Unicode"/>
      <family val="2"/>
    </font>
    <font>
      <sz val="10"/>
      <name val="Lucida Sans Unicode"/>
      <family val="2"/>
    </font>
    <font>
      <b/>
      <sz val="10"/>
      <name val="Lucida Sans Unicode"/>
      <family val="2"/>
    </font>
    <font>
      <sz val="7"/>
      <name val="Lucida Sans Unicode"/>
      <family val="2"/>
    </font>
    <font>
      <u val="single"/>
      <sz val="10"/>
      <name val="Lucida Sans Unicode"/>
      <family val="2"/>
    </font>
    <font>
      <b/>
      <sz val="11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/>
    </xf>
    <xf numFmtId="0" fontId="2" fillId="0" borderId="36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3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45" xfId="0" applyFont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2" fillId="0" borderId="46" xfId="0" applyFont="1" applyBorder="1" applyAlignment="1">
      <alignment/>
    </xf>
    <xf numFmtId="0" fontId="0" fillId="0" borderId="43" xfId="0" applyFont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30" xfId="0" applyFont="1" applyBorder="1" applyAlignment="1">
      <alignment horizontal="right" vertical="top"/>
    </xf>
    <xf numFmtId="0" fontId="0" fillId="0" borderId="0" xfId="0" applyFont="1" applyAlignment="1">
      <alignment horizontal="right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3"/>
  <sheetViews>
    <sheetView tabSelected="1" zoomScale="120" zoomScaleNormal="120" zoomScalePageLayoutView="0" workbookViewId="0" topLeftCell="A1">
      <selection activeCell="E1" sqref="E1"/>
    </sheetView>
  </sheetViews>
  <sheetFormatPr defaultColWidth="11.421875" defaultRowHeight="12.75"/>
  <cols>
    <col min="1" max="1" width="11.8515625" style="2" customWidth="1"/>
    <col min="2" max="2" width="23.28125" style="2" customWidth="1"/>
    <col min="3" max="3" width="0.13671875" style="2" hidden="1" customWidth="1"/>
    <col min="4" max="4" width="24.140625" style="2" hidden="1" customWidth="1"/>
    <col min="5" max="10" width="11.421875" style="2" customWidth="1"/>
    <col min="11" max="11" width="15.00390625" style="2" customWidth="1"/>
    <col min="12" max="12" width="8.421875" style="2" customWidth="1"/>
    <col min="13" max="16384" width="11.421875" style="2" customWidth="1"/>
  </cols>
  <sheetData>
    <row r="2" ht="8.25" customHeight="1"/>
    <row r="3" spans="2:8" ht="27">
      <c r="B3" s="70" t="s">
        <v>12</v>
      </c>
      <c r="C3" s="70"/>
      <c r="D3" s="70"/>
      <c r="E3" s="70"/>
      <c r="F3" s="70"/>
      <c r="G3" s="70"/>
      <c r="H3" s="70"/>
    </row>
    <row r="4" spans="3:8" ht="15.75" customHeight="1">
      <c r="C4" s="19"/>
      <c r="D4" s="19"/>
      <c r="E4" s="19" t="s">
        <v>44</v>
      </c>
      <c r="F4" s="19"/>
      <c r="G4" s="19"/>
      <c r="H4" s="1"/>
    </row>
    <row r="5" ht="15" customHeight="1"/>
    <row r="6" spans="5:8" ht="13.5" thickBot="1">
      <c r="E6" s="71"/>
      <c r="F6" s="71"/>
      <c r="G6" s="71"/>
      <c r="H6" s="71"/>
    </row>
    <row r="7" spans="1:19" ht="12.75">
      <c r="A7" s="26" t="s">
        <v>0</v>
      </c>
      <c r="B7" s="41" t="s">
        <v>1</v>
      </c>
      <c r="C7" s="42"/>
      <c r="D7" s="43"/>
      <c r="E7" s="29" t="s">
        <v>2</v>
      </c>
      <c r="F7" s="30" t="s">
        <v>3</v>
      </c>
      <c r="G7" s="29" t="s">
        <v>4</v>
      </c>
      <c r="H7" s="29" t="s">
        <v>7</v>
      </c>
      <c r="I7" s="29" t="s">
        <v>8</v>
      </c>
      <c r="J7" s="29" t="s">
        <v>9</v>
      </c>
      <c r="K7" s="30" t="s">
        <v>6</v>
      </c>
      <c r="L7" s="44" t="s">
        <v>5</v>
      </c>
      <c r="M7" s="63" t="s">
        <v>22</v>
      </c>
      <c r="O7" s="13" t="s">
        <v>13</v>
      </c>
      <c r="P7" s="3"/>
      <c r="Q7" s="23" t="s">
        <v>14</v>
      </c>
      <c r="R7" s="14"/>
      <c r="S7" s="8"/>
    </row>
    <row r="8" spans="1:20" ht="12.75">
      <c r="A8" s="64">
        <v>1</v>
      </c>
      <c r="B8" s="24" t="s">
        <v>19</v>
      </c>
      <c r="C8" s="25"/>
      <c r="D8" s="24"/>
      <c r="E8" s="24">
        <v>237</v>
      </c>
      <c r="F8" s="24">
        <v>207</v>
      </c>
      <c r="G8" s="24">
        <v>225</v>
      </c>
      <c r="H8" s="24">
        <v>204</v>
      </c>
      <c r="I8" s="24">
        <v>190</v>
      </c>
      <c r="J8" s="24">
        <v>235</v>
      </c>
      <c r="K8" s="24">
        <v>4</v>
      </c>
      <c r="L8" s="49">
        <f>SUM(E8:J8)+(K8*6)</f>
        <v>1322</v>
      </c>
      <c r="M8" s="65">
        <f>SUM(E8:J8)</f>
        <v>1298</v>
      </c>
      <c r="N8" s="75" t="s">
        <v>47</v>
      </c>
      <c r="O8" s="4" t="s">
        <v>45</v>
      </c>
      <c r="P8" s="5" t="s">
        <v>52</v>
      </c>
      <c r="Q8" s="12">
        <f>L10</f>
        <v>1288</v>
      </c>
      <c r="R8" s="50">
        <f>L16</f>
        <v>1229</v>
      </c>
      <c r="S8" s="73">
        <f aca="true" t="shared" si="0" ref="S8:S17">SUM(Q8:R8)</f>
        <v>2517</v>
      </c>
      <c r="T8" s="2">
        <v>2</v>
      </c>
    </row>
    <row r="9" spans="1:20" ht="12.75">
      <c r="A9" s="64">
        <v>2</v>
      </c>
      <c r="B9" s="24" t="s">
        <v>39</v>
      </c>
      <c r="C9" s="25"/>
      <c r="D9" s="24"/>
      <c r="E9" s="24">
        <v>199</v>
      </c>
      <c r="F9" s="24">
        <v>214</v>
      </c>
      <c r="G9" s="24">
        <v>194</v>
      </c>
      <c r="H9" s="24">
        <v>195</v>
      </c>
      <c r="I9" s="24">
        <v>174</v>
      </c>
      <c r="J9" s="24">
        <v>203</v>
      </c>
      <c r="K9" s="24">
        <v>20</v>
      </c>
      <c r="L9" s="49">
        <f>SUM(E9:J9)+(K9*6)</f>
        <v>1299</v>
      </c>
      <c r="M9" s="65">
        <f>SUM(E9:J9)</f>
        <v>1179</v>
      </c>
      <c r="N9" s="75" t="s">
        <v>48</v>
      </c>
      <c r="O9" s="4" t="s">
        <v>53</v>
      </c>
      <c r="P9" s="5" t="s">
        <v>54</v>
      </c>
      <c r="Q9" s="12">
        <f>L15</f>
        <v>1249</v>
      </c>
      <c r="R9" s="50">
        <f>L19</f>
        <v>1167</v>
      </c>
      <c r="S9" s="73">
        <f t="shared" si="0"/>
        <v>2416</v>
      </c>
      <c r="T9" s="2">
        <v>5</v>
      </c>
    </row>
    <row r="10" spans="1:20" ht="12.75">
      <c r="A10" s="64">
        <v>3</v>
      </c>
      <c r="B10" s="24" t="s">
        <v>10</v>
      </c>
      <c r="C10" s="25"/>
      <c r="D10" s="24"/>
      <c r="E10" s="24">
        <v>221</v>
      </c>
      <c r="F10" s="24">
        <v>161</v>
      </c>
      <c r="G10" s="24">
        <v>259</v>
      </c>
      <c r="H10" s="24">
        <v>234</v>
      </c>
      <c r="I10" s="24">
        <v>214</v>
      </c>
      <c r="J10" s="24">
        <v>199</v>
      </c>
      <c r="K10" s="24">
        <v>0</v>
      </c>
      <c r="L10" s="49">
        <f>SUM(E10:J10)+(K10*6)</f>
        <v>1288</v>
      </c>
      <c r="M10" s="65">
        <f>SUM(E10:J10)</f>
        <v>1288</v>
      </c>
      <c r="N10" s="75" t="s">
        <v>47</v>
      </c>
      <c r="O10" s="4" t="s">
        <v>61</v>
      </c>
      <c r="P10" s="5" t="s">
        <v>55</v>
      </c>
      <c r="Q10" s="12">
        <f>L12</f>
        <v>1275</v>
      </c>
      <c r="R10" s="50">
        <f>L22</f>
        <v>1146</v>
      </c>
      <c r="S10" s="73">
        <f t="shared" si="0"/>
        <v>2421</v>
      </c>
      <c r="T10" s="2">
        <v>4</v>
      </c>
    </row>
    <row r="11" spans="1:20" ht="12.75">
      <c r="A11" s="64">
        <v>4</v>
      </c>
      <c r="B11" s="24" t="s">
        <v>24</v>
      </c>
      <c r="C11" s="25"/>
      <c r="D11" s="24"/>
      <c r="E11" s="24">
        <v>180</v>
      </c>
      <c r="F11" s="24">
        <v>201</v>
      </c>
      <c r="G11" s="24">
        <v>228</v>
      </c>
      <c r="H11" s="24">
        <v>212</v>
      </c>
      <c r="I11" s="24">
        <v>221</v>
      </c>
      <c r="J11" s="24">
        <v>193</v>
      </c>
      <c r="K11" s="24">
        <v>8</v>
      </c>
      <c r="L11" s="49">
        <f>SUM(E11:J11)+(K11*6)</f>
        <v>1283</v>
      </c>
      <c r="M11" s="65">
        <f>SUM(E11:J11)</f>
        <v>1235</v>
      </c>
      <c r="N11" s="75" t="s">
        <v>48</v>
      </c>
      <c r="O11" s="4" t="s">
        <v>46</v>
      </c>
      <c r="P11" s="5" t="s">
        <v>56</v>
      </c>
      <c r="Q11" s="12">
        <f>L8</f>
        <v>1322</v>
      </c>
      <c r="R11" s="50">
        <f>L14</f>
        <v>1266</v>
      </c>
      <c r="S11" s="73">
        <f t="shared" si="0"/>
        <v>2588</v>
      </c>
      <c r="T11" s="2">
        <v>1</v>
      </c>
    </row>
    <row r="12" spans="1:20" ht="12.75">
      <c r="A12" s="64">
        <v>5</v>
      </c>
      <c r="B12" s="24" t="s">
        <v>20</v>
      </c>
      <c r="C12" s="25"/>
      <c r="D12" s="24"/>
      <c r="E12" s="24">
        <v>149</v>
      </c>
      <c r="F12" s="24">
        <v>155</v>
      </c>
      <c r="G12" s="24">
        <v>185</v>
      </c>
      <c r="H12" s="24">
        <v>203</v>
      </c>
      <c r="I12" s="24">
        <v>209</v>
      </c>
      <c r="J12" s="24">
        <v>242</v>
      </c>
      <c r="K12" s="24">
        <v>22</v>
      </c>
      <c r="L12" s="49">
        <f>SUM(E12:J12)+(K12*6)</f>
        <v>1275</v>
      </c>
      <c r="M12" s="65">
        <f>SUM(E12:J12)</f>
        <v>1143</v>
      </c>
      <c r="N12" s="75" t="s">
        <v>48</v>
      </c>
      <c r="O12" s="4" t="s">
        <v>57</v>
      </c>
      <c r="P12" s="5" t="s">
        <v>58</v>
      </c>
      <c r="Q12" s="12">
        <f>L18</f>
        <v>1187</v>
      </c>
      <c r="R12" s="50">
        <f>L17</f>
        <v>1196</v>
      </c>
      <c r="S12" s="73">
        <f t="shared" si="0"/>
        <v>2383</v>
      </c>
      <c r="T12" s="2">
        <v>7</v>
      </c>
    </row>
    <row r="13" spans="1:20" ht="12.75">
      <c r="A13" s="64">
        <v>6</v>
      </c>
      <c r="B13" s="24" t="s">
        <v>41</v>
      </c>
      <c r="C13" s="25"/>
      <c r="D13" s="24"/>
      <c r="E13" s="24">
        <v>129</v>
      </c>
      <c r="F13" s="24">
        <v>185</v>
      </c>
      <c r="G13" s="24">
        <v>168</v>
      </c>
      <c r="H13" s="24">
        <v>193</v>
      </c>
      <c r="I13" s="24">
        <v>222</v>
      </c>
      <c r="J13" s="24">
        <v>227</v>
      </c>
      <c r="K13" s="24">
        <v>25</v>
      </c>
      <c r="L13" s="49">
        <f>SUM(E13:J13)+(K13*6)</f>
        <v>1274</v>
      </c>
      <c r="M13" s="65">
        <f>SUM(E13:J13)</f>
        <v>1124</v>
      </c>
      <c r="N13" s="75" t="s">
        <v>47</v>
      </c>
      <c r="O13" s="4" t="s">
        <v>59</v>
      </c>
      <c r="P13" s="5" t="s">
        <v>60</v>
      </c>
      <c r="Q13" s="12">
        <f>L9</f>
        <v>1299</v>
      </c>
      <c r="R13" s="50">
        <f>L27</f>
        <v>1102</v>
      </c>
      <c r="S13" s="73">
        <f t="shared" si="0"/>
        <v>2401</v>
      </c>
      <c r="T13" s="2">
        <v>6</v>
      </c>
    </row>
    <row r="14" spans="1:20" ht="12.75">
      <c r="A14" s="64">
        <v>7</v>
      </c>
      <c r="B14" s="24" t="s">
        <v>27</v>
      </c>
      <c r="C14" s="25"/>
      <c r="D14" s="24"/>
      <c r="E14" s="24">
        <v>168</v>
      </c>
      <c r="F14" s="24">
        <v>188</v>
      </c>
      <c r="G14" s="24">
        <v>172</v>
      </c>
      <c r="H14" s="24">
        <v>187</v>
      </c>
      <c r="I14" s="24">
        <v>194</v>
      </c>
      <c r="J14" s="24">
        <v>207</v>
      </c>
      <c r="K14" s="24">
        <v>25</v>
      </c>
      <c r="L14" s="49">
        <f>SUM(E14:J14)+(K14*6)</f>
        <v>1266</v>
      </c>
      <c r="M14" s="65">
        <f>SUM(E14:J14)</f>
        <v>1116</v>
      </c>
      <c r="N14" s="75" t="s">
        <v>47</v>
      </c>
      <c r="O14" s="4" t="s">
        <v>62</v>
      </c>
      <c r="P14" s="5" t="s">
        <v>63</v>
      </c>
      <c r="Q14" s="12">
        <f>L11</f>
        <v>1283</v>
      </c>
      <c r="R14" s="50">
        <f>L28</f>
        <v>1070</v>
      </c>
      <c r="S14" s="73">
        <f t="shared" si="0"/>
        <v>2353</v>
      </c>
      <c r="T14" s="2">
        <v>8</v>
      </c>
    </row>
    <row r="15" spans="1:20" ht="12.75">
      <c r="A15" s="64">
        <v>8</v>
      </c>
      <c r="B15" s="24" t="s">
        <v>28</v>
      </c>
      <c r="C15" s="25"/>
      <c r="D15" s="24"/>
      <c r="E15" s="24">
        <v>166</v>
      </c>
      <c r="F15" s="24">
        <v>192</v>
      </c>
      <c r="G15" s="24">
        <v>203</v>
      </c>
      <c r="H15" s="24">
        <v>181</v>
      </c>
      <c r="I15" s="24">
        <v>202</v>
      </c>
      <c r="J15" s="24">
        <v>215</v>
      </c>
      <c r="K15" s="24">
        <v>15</v>
      </c>
      <c r="L15" s="49">
        <f>SUM(E15:J15)+(K15*6)</f>
        <v>1249</v>
      </c>
      <c r="M15" s="65">
        <f>SUM(E15:J15)</f>
        <v>1159</v>
      </c>
      <c r="N15" s="75" t="s">
        <v>48</v>
      </c>
      <c r="O15" s="4" t="s">
        <v>64</v>
      </c>
      <c r="P15" s="5" t="s">
        <v>65</v>
      </c>
      <c r="Q15" s="12">
        <f>L13</f>
        <v>1274</v>
      </c>
      <c r="R15" s="50">
        <f>L20</f>
        <v>1151</v>
      </c>
      <c r="S15" s="73">
        <f t="shared" si="0"/>
        <v>2425</v>
      </c>
      <c r="T15" s="2">
        <v>3</v>
      </c>
    </row>
    <row r="16" spans="1:20" ht="12.75">
      <c r="A16" s="64">
        <v>9</v>
      </c>
      <c r="B16" s="24" t="s">
        <v>11</v>
      </c>
      <c r="C16" s="25"/>
      <c r="D16" s="24"/>
      <c r="E16" s="24">
        <v>162</v>
      </c>
      <c r="F16" s="24">
        <v>218</v>
      </c>
      <c r="G16" s="24">
        <v>216</v>
      </c>
      <c r="H16" s="24">
        <v>215</v>
      </c>
      <c r="I16" s="24">
        <v>189</v>
      </c>
      <c r="J16" s="24">
        <v>199</v>
      </c>
      <c r="K16" s="24">
        <v>5</v>
      </c>
      <c r="L16" s="49">
        <f>SUM(E16:J16)+(K16*6)</f>
        <v>1229</v>
      </c>
      <c r="M16" s="65">
        <f>SUM(E16:J16)</f>
        <v>1199</v>
      </c>
      <c r="N16" s="75" t="s">
        <v>48</v>
      </c>
      <c r="O16" s="4" t="s">
        <v>66</v>
      </c>
      <c r="P16" s="5" t="s">
        <v>67</v>
      </c>
      <c r="Q16" s="51">
        <f>L24</f>
        <v>1130</v>
      </c>
      <c r="R16" s="50">
        <f>L23</f>
        <v>1137</v>
      </c>
      <c r="S16" s="73">
        <f t="shared" si="0"/>
        <v>2267</v>
      </c>
      <c r="T16" s="2">
        <v>9</v>
      </c>
    </row>
    <row r="17" spans="1:20" ht="13.5" thickBot="1">
      <c r="A17" s="66">
        <v>10</v>
      </c>
      <c r="B17" s="67" t="s">
        <v>17</v>
      </c>
      <c r="C17" s="68"/>
      <c r="D17" s="67"/>
      <c r="E17" s="67">
        <v>176</v>
      </c>
      <c r="F17" s="67">
        <v>202</v>
      </c>
      <c r="G17" s="67">
        <v>212</v>
      </c>
      <c r="H17" s="67">
        <v>193</v>
      </c>
      <c r="I17" s="67">
        <v>152</v>
      </c>
      <c r="J17" s="67">
        <v>141</v>
      </c>
      <c r="K17" s="67">
        <v>20</v>
      </c>
      <c r="L17" s="49">
        <f>SUM(E17:J17)+(K17*6)</f>
        <v>1196</v>
      </c>
      <c r="M17" s="69">
        <f>SUM(E17:J17)</f>
        <v>1076</v>
      </c>
      <c r="N17" s="75" t="s">
        <v>48</v>
      </c>
      <c r="O17" s="6" t="s">
        <v>68</v>
      </c>
      <c r="P17" s="7" t="s">
        <v>69</v>
      </c>
      <c r="Q17" s="52">
        <f>L25</f>
        <v>1126</v>
      </c>
      <c r="R17" s="53">
        <f>L26</f>
        <v>1114</v>
      </c>
      <c r="S17" s="74">
        <f t="shared" si="0"/>
        <v>2240</v>
      </c>
      <c r="T17" s="2">
        <v>10</v>
      </c>
    </row>
    <row r="18" spans="1:14" ht="12.75" customHeight="1">
      <c r="A18" s="76">
        <v>11</v>
      </c>
      <c r="B18" s="74" t="s">
        <v>25</v>
      </c>
      <c r="C18" s="77"/>
      <c r="D18" s="74"/>
      <c r="E18" s="74">
        <v>189</v>
      </c>
      <c r="F18" s="74">
        <v>125</v>
      </c>
      <c r="G18" s="74">
        <v>167</v>
      </c>
      <c r="H18" s="74">
        <v>167</v>
      </c>
      <c r="I18" s="74">
        <v>157</v>
      </c>
      <c r="J18" s="74">
        <v>202</v>
      </c>
      <c r="K18" s="74">
        <v>30</v>
      </c>
      <c r="L18" s="49">
        <f>SUM(E18:J18)+(K18*6)</f>
        <v>1187</v>
      </c>
      <c r="M18" s="78">
        <f>SUM(E18:J18)</f>
        <v>1007</v>
      </c>
      <c r="N18" s="75" t="s">
        <v>47</v>
      </c>
    </row>
    <row r="19" spans="1:14" ht="12.75">
      <c r="A19" s="64">
        <v>12</v>
      </c>
      <c r="B19" s="24" t="s">
        <v>23</v>
      </c>
      <c r="C19" s="25"/>
      <c r="D19" s="24"/>
      <c r="E19" s="24">
        <v>151</v>
      </c>
      <c r="F19" s="24">
        <v>177</v>
      </c>
      <c r="G19" s="24">
        <v>188</v>
      </c>
      <c r="H19" s="24">
        <v>145</v>
      </c>
      <c r="I19" s="24">
        <v>168</v>
      </c>
      <c r="J19" s="24">
        <v>188</v>
      </c>
      <c r="K19" s="24">
        <v>25</v>
      </c>
      <c r="L19" s="49">
        <f>SUM(E19:J19)+(K19*6)</f>
        <v>1167</v>
      </c>
      <c r="M19" s="65">
        <f>SUM(E19:J19)</f>
        <v>1017</v>
      </c>
      <c r="N19" s="75" t="s">
        <v>48</v>
      </c>
    </row>
    <row r="20" spans="1:14" ht="12.75">
      <c r="A20" s="64">
        <v>13</v>
      </c>
      <c r="B20" s="24" t="s">
        <v>40</v>
      </c>
      <c r="C20" s="25"/>
      <c r="D20" s="24"/>
      <c r="E20" s="24">
        <v>176</v>
      </c>
      <c r="F20" s="24">
        <v>116</v>
      </c>
      <c r="G20" s="24">
        <v>170</v>
      </c>
      <c r="H20" s="24">
        <v>154</v>
      </c>
      <c r="I20" s="24">
        <v>166</v>
      </c>
      <c r="J20" s="24">
        <v>189</v>
      </c>
      <c r="K20" s="24">
        <v>30</v>
      </c>
      <c r="L20" s="49">
        <f>SUM(E20:J20)+(K20*6)</f>
        <v>1151</v>
      </c>
      <c r="M20" s="65">
        <f>SUM(E20:J20)</f>
        <v>971</v>
      </c>
      <c r="N20" s="75" t="s">
        <v>49</v>
      </c>
    </row>
    <row r="21" spans="1:14" ht="12.75">
      <c r="A21" s="64">
        <v>14</v>
      </c>
      <c r="B21" s="24" t="s">
        <v>43</v>
      </c>
      <c r="C21" s="25"/>
      <c r="D21" s="24"/>
      <c r="E21" s="24">
        <v>182</v>
      </c>
      <c r="F21" s="24">
        <v>163</v>
      </c>
      <c r="G21" s="24">
        <v>171</v>
      </c>
      <c r="H21" s="24">
        <v>123</v>
      </c>
      <c r="I21" s="24">
        <v>153</v>
      </c>
      <c r="J21" s="24">
        <v>184</v>
      </c>
      <c r="K21" s="24">
        <v>29</v>
      </c>
      <c r="L21" s="49">
        <f>SUM(E21:J21)+(K21*6)</f>
        <v>1150</v>
      </c>
      <c r="M21" s="65">
        <f>SUM(E21:J21)</f>
        <v>976</v>
      </c>
      <c r="N21" s="75" t="s">
        <v>50</v>
      </c>
    </row>
    <row r="22" spans="1:14" ht="12.75" customHeight="1">
      <c r="A22" s="64">
        <v>15</v>
      </c>
      <c r="B22" s="24" t="s">
        <v>26</v>
      </c>
      <c r="C22" s="25"/>
      <c r="D22" s="24"/>
      <c r="E22" s="24">
        <v>151</v>
      </c>
      <c r="F22" s="24">
        <v>190</v>
      </c>
      <c r="G22" s="24">
        <v>126</v>
      </c>
      <c r="H22" s="24">
        <v>153</v>
      </c>
      <c r="I22" s="24">
        <v>190</v>
      </c>
      <c r="J22" s="24">
        <v>174</v>
      </c>
      <c r="K22" s="24">
        <v>27</v>
      </c>
      <c r="L22" s="49">
        <f>SUM(E22:J22)+(K22*6)</f>
        <v>1146</v>
      </c>
      <c r="M22" s="65">
        <f>SUM(E22:J22)</f>
        <v>984</v>
      </c>
      <c r="N22" s="75" t="s">
        <v>48</v>
      </c>
    </row>
    <row r="23" spans="1:14" ht="12.75" customHeight="1">
      <c r="A23" s="64">
        <v>16</v>
      </c>
      <c r="B23" s="24" t="s">
        <v>37</v>
      </c>
      <c r="C23" s="25"/>
      <c r="D23" s="24"/>
      <c r="E23" s="24">
        <v>109</v>
      </c>
      <c r="F23" s="24">
        <v>225</v>
      </c>
      <c r="G23" s="24">
        <v>134</v>
      </c>
      <c r="H23" s="24">
        <v>165</v>
      </c>
      <c r="I23" s="24">
        <v>170</v>
      </c>
      <c r="J23" s="24">
        <v>154</v>
      </c>
      <c r="K23" s="24">
        <v>30</v>
      </c>
      <c r="L23" s="49">
        <f>SUM(E23:J23)+(K23*6)</f>
        <v>1137</v>
      </c>
      <c r="M23" s="65">
        <f>SUM(E23:J23)</f>
        <v>957</v>
      </c>
      <c r="N23" s="75" t="s">
        <v>47</v>
      </c>
    </row>
    <row r="24" spans="1:14" ht="12.75" customHeight="1">
      <c r="A24" s="64">
        <v>17</v>
      </c>
      <c r="B24" s="24" t="s">
        <v>33</v>
      </c>
      <c r="C24" s="25"/>
      <c r="D24" s="24"/>
      <c r="E24" s="24">
        <v>185</v>
      </c>
      <c r="F24" s="24">
        <v>181</v>
      </c>
      <c r="G24" s="24">
        <v>128</v>
      </c>
      <c r="H24" s="24">
        <v>157</v>
      </c>
      <c r="I24" s="24">
        <v>141</v>
      </c>
      <c r="J24" s="24">
        <v>170</v>
      </c>
      <c r="K24" s="24">
        <v>28</v>
      </c>
      <c r="L24" s="49">
        <f>SUM(E24:J24)+(K24*6)</f>
        <v>1130</v>
      </c>
      <c r="M24" s="65">
        <f>SUM(E24:J24)</f>
        <v>962</v>
      </c>
      <c r="N24" s="75" t="s">
        <v>47</v>
      </c>
    </row>
    <row r="25" spans="1:14" ht="12.75" customHeight="1">
      <c r="A25" s="64">
        <v>18</v>
      </c>
      <c r="B25" s="24" t="s">
        <v>38</v>
      </c>
      <c r="C25" s="25"/>
      <c r="D25" s="24"/>
      <c r="E25" s="24">
        <v>135</v>
      </c>
      <c r="F25" s="24">
        <v>170</v>
      </c>
      <c r="G25" s="24">
        <v>170</v>
      </c>
      <c r="H25" s="24">
        <v>132</v>
      </c>
      <c r="I25" s="24">
        <v>171</v>
      </c>
      <c r="J25" s="24">
        <v>174</v>
      </c>
      <c r="K25" s="24">
        <v>29</v>
      </c>
      <c r="L25" s="49">
        <f>SUM(E25:J25)+(K25*6)</f>
        <v>1126</v>
      </c>
      <c r="M25" s="65">
        <f>SUM(E25:J25)</f>
        <v>952</v>
      </c>
      <c r="N25" s="75" t="s">
        <v>48</v>
      </c>
    </row>
    <row r="26" spans="1:14" ht="12.75" customHeight="1">
      <c r="A26" s="64">
        <v>19</v>
      </c>
      <c r="B26" s="24" t="s">
        <v>15</v>
      </c>
      <c r="C26" s="25"/>
      <c r="D26" s="24"/>
      <c r="E26" s="24">
        <v>158</v>
      </c>
      <c r="F26" s="24">
        <v>179</v>
      </c>
      <c r="G26" s="24">
        <v>169</v>
      </c>
      <c r="H26" s="24">
        <v>142</v>
      </c>
      <c r="I26" s="24">
        <v>142</v>
      </c>
      <c r="J26" s="24">
        <v>186</v>
      </c>
      <c r="K26" s="24">
        <v>23</v>
      </c>
      <c r="L26" s="49">
        <f>SUM(E26:J26)+(K26*6)</f>
        <v>1114</v>
      </c>
      <c r="M26" s="65">
        <f>SUM(E26:J26)</f>
        <v>976</v>
      </c>
      <c r="N26" s="75" t="s">
        <v>51</v>
      </c>
    </row>
    <row r="27" spans="1:14" ht="12.75" customHeight="1">
      <c r="A27" s="64">
        <v>20</v>
      </c>
      <c r="B27" s="24" t="s">
        <v>21</v>
      </c>
      <c r="C27" s="25"/>
      <c r="D27" s="24"/>
      <c r="E27" s="24">
        <v>183</v>
      </c>
      <c r="F27" s="24">
        <v>156</v>
      </c>
      <c r="G27" s="24">
        <v>137</v>
      </c>
      <c r="H27" s="24">
        <v>160</v>
      </c>
      <c r="I27" s="24">
        <v>135</v>
      </c>
      <c r="J27" s="24">
        <v>151</v>
      </c>
      <c r="K27" s="24">
        <v>30</v>
      </c>
      <c r="L27" s="49">
        <f>SUM(E27:J27)+(K27*6)</f>
        <v>1102</v>
      </c>
      <c r="M27" s="65">
        <f>SUM(E27:J27)</f>
        <v>922</v>
      </c>
      <c r="N27" s="75" t="s">
        <v>47</v>
      </c>
    </row>
    <row r="28" spans="1:14" ht="12.75" customHeight="1" thickBot="1">
      <c r="A28" s="66">
        <v>21</v>
      </c>
      <c r="B28" s="67" t="s">
        <v>42</v>
      </c>
      <c r="C28" s="68"/>
      <c r="D28" s="67"/>
      <c r="E28" s="67">
        <v>145</v>
      </c>
      <c r="F28" s="67">
        <v>135</v>
      </c>
      <c r="G28" s="67">
        <v>156</v>
      </c>
      <c r="H28" s="67">
        <v>134</v>
      </c>
      <c r="I28" s="67">
        <v>212</v>
      </c>
      <c r="J28" s="67">
        <v>108</v>
      </c>
      <c r="K28" s="67">
        <v>30</v>
      </c>
      <c r="L28" s="49">
        <f>SUM(E28:J28)+(K28*6)</f>
        <v>1070</v>
      </c>
      <c r="M28" s="69">
        <f>SUM(E28:J28)</f>
        <v>890</v>
      </c>
      <c r="N28" s="75" t="s">
        <v>47</v>
      </c>
    </row>
    <row r="29" ht="12.75" customHeight="1">
      <c r="L29" s="15"/>
    </row>
    <row r="30" ht="12.75" customHeight="1">
      <c r="L30" s="15"/>
    </row>
    <row r="31" spans="1:12" ht="12.75" customHeight="1">
      <c r="A31" s="45"/>
      <c r="L31" s="15"/>
    </row>
    <row r="32" spans="1:12" ht="12.75" customHeight="1">
      <c r="A32" s="12"/>
      <c r="B32" s="20"/>
      <c r="C32" s="22"/>
      <c r="D32" s="21"/>
      <c r="J32" s="20"/>
      <c r="K32" s="20"/>
      <c r="L32" s="15"/>
    </row>
    <row r="33" spans="1:12" ht="12.75" customHeight="1">
      <c r="A33" s="12"/>
      <c r="B33" s="12"/>
      <c r="C33" s="12"/>
      <c r="D33" s="12"/>
      <c r="J33" s="12"/>
      <c r="K33" s="12"/>
      <c r="L33" s="15"/>
    </row>
    <row r="34" spans="1:12" ht="12.75">
      <c r="A34" s="45"/>
      <c r="L34" s="15"/>
    </row>
    <row r="35" spans="1:12" ht="12.75">
      <c r="A35" s="12"/>
      <c r="B35" s="5"/>
      <c r="C35" s="5"/>
      <c r="D35" s="5"/>
      <c r="J35" s="5"/>
      <c r="K35" s="5"/>
      <c r="L35" s="15"/>
    </row>
    <row r="36" spans="1:12" ht="12.75">
      <c r="A36" s="45"/>
      <c r="L36" s="15"/>
    </row>
    <row r="37" spans="1:12" ht="12.75">
      <c r="A37" s="45"/>
      <c r="L37" s="15"/>
    </row>
    <row r="38" spans="1:12" ht="12.75">
      <c r="A38" s="45"/>
      <c r="L38" s="15"/>
    </row>
    <row r="39" spans="1:12" ht="12.75">
      <c r="A39" s="12"/>
      <c r="B39" s="12"/>
      <c r="C39" s="12"/>
      <c r="D39" s="12"/>
      <c r="E39" s="12" t="s">
        <v>34</v>
      </c>
      <c r="F39" s="12"/>
      <c r="G39" s="12"/>
      <c r="H39" s="12"/>
      <c r="I39" s="12"/>
      <c r="J39" s="12"/>
      <c r="K39" s="12"/>
      <c r="L39" s="15"/>
    </row>
    <row r="40" spans="1:11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7:10" ht="12.75">
      <c r="G41" s="5"/>
      <c r="H41" s="5"/>
      <c r="I41" s="5"/>
      <c r="J41" s="5"/>
    </row>
    <row r="42" spans="7:10" ht="12.75">
      <c r="G42" s="15"/>
      <c r="H42" s="5"/>
      <c r="I42" s="5"/>
      <c r="J42" s="16"/>
    </row>
    <row r="43" spans="7:10" ht="12.75">
      <c r="G43" s="5"/>
      <c r="H43" s="5"/>
      <c r="I43" s="5"/>
      <c r="J43" s="5"/>
    </row>
  </sheetData>
  <sheetProtection/>
  <mergeCells count="2">
    <mergeCell ref="B3:H3"/>
    <mergeCell ref="E6:H6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2.8515625" style="0" customWidth="1"/>
    <col min="2" max="2" width="19.421875" style="0" customWidth="1"/>
    <col min="3" max="3" width="0.2890625" style="0" customWidth="1"/>
    <col min="4" max="8" width="10.7109375" style="0" customWidth="1"/>
    <col min="9" max="9" width="15.00390625" style="0" customWidth="1"/>
    <col min="10" max="10" width="9.57421875" style="0" customWidth="1"/>
  </cols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>
      <c r="A3" s="2"/>
      <c r="B3" s="70" t="s">
        <v>16</v>
      </c>
      <c r="C3" s="70"/>
      <c r="D3" s="70"/>
      <c r="E3" s="70"/>
      <c r="F3" s="70"/>
      <c r="G3" s="70"/>
      <c r="H3" s="70"/>
      <c r="I3" s="70"/>
      <c r="J3" s="2"/>
    </row>
    <row r="4" spans="1:10" ht="27">
      <c r="A4" s="2"/>
      <c r="B4" s="1"/>
      <c r="C4" s="1"/>
      <c r="D4" s="72" t="s">
        <v>44</v>
      </c>
      <c r="E4" s="72"/>
      <c r="F4" s="72"/>
      <c r="G4" s="72"/>
      <c r="H4" s="1"/>
      <c r="I4" s="1"/>
      <c r="J4" s="2"/>
    </row>
    <row r="5" spans="1:10" ht="15" thickBot="1">
      <c r="A5" s="46" t="s">
        <v>35</v>
      </c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>
      <c r="A6" s="2"/>
      <c r="B6" s="55" t="s">
        <v>30</v>
      </c>
      <c r="C6" s="56"/>
      <c r="D6" s="56" t="s">
        <v>29</v>
      </c>
      <c r="E6" s="56" t="s">
        <v>31</v>
      </c>
      <c r="F6" s="57" t="s">
        <v>32</v>
      </c>
      <c r="G6" s="58" t="s">
        <v>36</v>
      </c>
      <c r="H6" s="59" t="s">
        <v>5</v>
      </c>
      <c r="I6" s="47"/>
      <c r="J6" s="2"/>
    </row>
    <row r="7" spans="1:8" ht="14.25" customHeight="1">
      <c r="A7">
        <v>1</v>
      </c>
      <c r="B7" s="61" t="s">
        <v>10</v>
      </c>
      <c r="C7" s="54"/>
      <c r="D7" s="54">
        <v>210</v>
      </c>
      <c r="E7" s="54">
        <v>265</v>
      </c>
      <c r="F7" s="54">
        <v>205</v>
      </c>
      <c r="G7" s="54">
        <v>0</v>
      </c>
      <c r="H7" s="60">
        <f>SUM(B7,D7,E7,F7,(G7*3))</f>
        <v>680</v>
      </c>
    </row>
    <row r="8" spans="1:8" ht="12.75">
      <c r="A8" s="48">
        <v>2</v>
      </c>
      <c r="B8" s="61" t="s">
        <v>27</v>
      </c>
      <c r="C8" s="54"/>
      <c r="D8" s="54">
        <v>184</v>
      </c>
      <c r="E8" s="54">
        <v>163</v>
      </c>
      <c r="F8" s="54">
        <v>238</v>
      </c>
      <c r="G8" s="54">
        <v>25</v>
      </c>
      <c r="H8" s="60">
        <f>SUM(B8,D8,E8,F8,(G8*3))</f>
        <v>660</v>
      </c>
    </row>
    <row r="9" spans="1:8" ht="12.75">
      <c r="A9">
        <v>3</v>
      </c>
      <c r="B9" s="61" t="s">
        <v>17</v>
      </c>
      <c r="C9" s="54"/>
      <c r="D9" s="54">
        <v>192</v>
      </c>
      <c r="E9" s="54">
        <v>194</v>
      </c>
      <c r="F9" s="54">
        <v>183</v>
      </c>
      <c r="G9" s="54">
        <v>20</v>
      </c>
      <c r="H9" s="60">
        <f>SUM(B9,D9,E9,F9,(G9*3))</f>
        <v>629</v>
      </c>
    </row>
    <row r="10" spans="1:8" ht="12.75">
      <c r="A10">
        <v>4</v>
      </c>
      <c r="B10" s="61" t="s">
        <v>39</v>
      </c>
      <c r="C10" s="54"/>
      <c r="D10" s="54">
        <v>178</v>
      </c>
      <c r="E10" s="54">
        <v>168</v>
      </c>
      <c r="F10" s="54">
        <v>212</v>
      </c>
      <c r="G10" s="54">
        <v>20</v>
      </c>
      <c r="H10" s="60">
        <f>SUM(B10,D10,E10,F10,(G10*3))</f>
        <v>618</v>
      </c>
    </row>
    <row r="11" spans="1:8" ht="12.75">
      <c r="A11" s="48">
        <v>5</v>
      </c>
      <c r="B11" s="61" t="s">
        <v>19</v>
      </c>
      <c r="C11" s="54"/>
      <c r="D11" s="54">
        <v>170</v>
      </c>
      <c r="E11" s="54">
        <v>194</v>
      </c>
      <c r="F11" s="54">
        <v>236</v>
      </c>
      <c r="G11" s="54">
        <v>4</v>
      </c>
      <c r="H11" s="60">
        <f>SUM(B11,D11,E11,F11,(G11*3))</f>
        <v>612</v>
      </c>
    </row>
    <row r="12" spans="1:8" ht="12.75">
      <c r="A12" s="48">
        <v>6</v>
      </c>
      <c r="B12" s="61" t="s">
        <v>11</v>
      </c>
      <c r="C12" s="54"/>
      <c r="D12" s="54">
        <v>237</v>
      </c>
      <c r="E12" s="54">
        <v>161</v>
      </c>
      <c r="F12" s="54">
        <v>187</v>
      </c>
      <c r="G12" s="54">
        <v>5</v>
      </c>
      <c r="H12" s="60">
        <f>SUM(B12,D12,E12,F12,(G12*3))</f>
        <v>600</v>
      </c>
    </row>
    <row r="13" spans="1:8" ht="12.75">
      <c r="A13" s="48">
        <v>7</v>
      </c>
      <c r="B13" s="61" t="s">
        <v>20</v>
      </c>
      <c r="C13" s="54"/>
      <c r="D13" s="54">
        <v>189</v>
      </c>
      <c r="E13" s="54">
        <v>153</v>
      </c>
      <c r="F13" s="54">
        <v>191</v>
      </c>
      <c r="G13" s="54">
        <v>22</v>
      </c>
      <c r="H13" s="60">
        <f>SUM(B13,D13,E13,F13,(G13*3))</f>
        <v>599</v>
      </c>
    </row>
    <row r="14" spans="1:8" ht="12.75">
      <c r="A14" s="48">
        <v>8</v>
      </c>
      <c r="B14" s="61" t="s">
        <v>41</v>
      </c>
      <c r="C14" s="54"/>
      <c r="D14" s="54">
        <v>201</v>
      </c>
      <c r="E14" s="54">
        <v>142</v>
      </c>
      <c r="F14" s="54">
        <v>178</v>
      </c>
      <c r="G14" s="54">
        <v>25</v>
      </c>
      <c r="H14" s="60">
        <f>SUM(B14,D14,E14,F14,(G14*3))</f>
        <v>596</v>
      </c>
    </row>
    <row r="15" spans="1:8" ht="12.75">
      <c r="A15" s="48">
        <v>9</v>
      </c>
      <c r="B15" s="61" t="s">
        <v>28</v>
      </c>
      <c r="C15" s="54"/>
      <c r="D15" s="54">
        <v>212</v>
      </c>
      <c r="E15" s="54">
        <v>157</v>
      </c>
      <c r="F15" s="54">
        <v>136</v>
      </c>
      <c r="G15" s="54">
        <v>15</v>
      </c>
      <c r="H15" s="60">
        <f>SUM(B15,D15,E15,F15,(G15*3))</f>
        <v>550</v>
      </c>
    </row>
    <row r="16" spans="1:8" ht="13.5" thickBot="1">
      <c r="A16" s="48">
        <v>10</v>
      </c>
      <c r="B16" s="79" t="s">
        <v>24</v>
      </c>
      <c r="C16" s="62"/>
      <c r="D16" s="62">
        <v>159</v>
      </c>
      <c r="E16" s="62">
        <v>175</v>
      </c>
      <c r="F16" s="62">
        <v>168</v>
      </c>
      <c r="G16" s="62">
        <v>8</v>
      </c>
      <c r="H16" s="60">
        <f>SUM(B16,D16,E16,F16,(G16*3))</f>
        <v>526</v>
      </c>
    </row>
    <row r="17" spans="1:2" ht="12.75">
      <c r="A17" s="48"/>
      <c r="B17" s="48"/>
    </row>
    <row r="18" ht="12.75">
      <c r="B18" s="48"/>
    </row>
    <row r="20" spans="1:2" ht="12.75">
      <c r="A20" s="48"/>
      <c r="B20" s="48"/>
    </row>
    <row r="21" ht="12.75">
      <c r="B21" s="48"/>
    </row>
    <row r="24" ht="10.5" customHeight="1"/>
    <row r="25" ht="15.75" customHeight="1"/>
    <row r="28" ht="13.5" thickBot="1"/>
    <row r="29" spans="1:8" ht="12.75">
      <c r="A29" s="26" t="s">
        <v>0</v>
      </c>
      <c r="B29" s="27" t="s">
        <v>1</v>
      </c>
      <c r="C29" s="28"/>
      <c r="D29" s="29" t="s">
        <v>2</v>
      </c>
      <c r="E29" s="30" t="s">
        <v>3</v>
      </c>
      <c r="F29" s="29" t="s">
        <v>4</v>
      </c>
      <c r="G29" s="29" t="s">
        <v>7</v>
      </c>
      <c r="H29" s="31" t="s">
        <v>5</v>
      </c>
    </row>
    <row r="30" spans="1:8" ht="12.75">
      <c r="A30" s="32">
        <v>1</v>
      </c>
      <c r="B30" s="11" t="s">
        <v>10</v>
      </c>
      <c r="C30" s="17"/>
      <c r="D30" s="3">
        <v>267</v>
      </c>
      <c r="E30" s="8">
        <v>269</v>
      </c>
      <c r="F30" s="3">
        <v>197</v>
      </c>
      <c r="G30" s="3"/>
      <c r="H30" s="33">
        <f>D30+E30+F30+G30</f>
        <v>733</v>
      </c>
    </row>
    <row r="31" spans="1:8" ht="12.75">
      <c r="A31" s="34">
        <v>2</v>
      </c>
      <c r="B31" s="10" t="s">
        <v>27</v>
      </c>
      <c r="C31" s="18"/>
      <c r="D31" s="5">
        <v>205</v>
      </c>
      <c r="E31" s="9">
        <v>184</v>
      </c>
      <c r="F31" s="5"/>
      <c r="G31" s="5"/>
      <c r="H31" s="33">
        <f>D31+E31+F31+G31</f>
        <v>389</v>
      </c>
    </row>
    <row r="32" spans="1:8" ht="12.75">
      <c r="A32" s="34">
        <v>3</v>
      </c>
      <c r="B32" s="10" t="s">
        <v>17</v>
      </c>
      <c r="C32" s="18"/>
      <c r="D32" s="81">
        <v>192</v>
      </c>
      <c r="E32" s="9"/>
      <c r="F32" s="5"/>
      <c r="G32" s="5"/>
      <c r="H32" s="33">
        <f>D32+E32+F32+G32</f>
        <v>192</v>
      </c>
    </row>
    <row r="33" spans="1:8" ht="13.5" thickBot="1">
      <c r="A33" s="35">
        <v>4</v>
      </c>
      <c r="B33" s="36" t="s">
        <v>39</v>
      </c>
      <c r="C33" s="37"/>
      <c r="D33" s="82">
        <v>192</v>
      </c>
      <c r="E33" s="39">
        <v>263</v>
      </c>
      <c r="F33" s="38">
        <v>204</v>
      </c>
      <c r="G33" s="38"/>
      <c r="H33" s="40">
        <f>D33+E33+F33+G33</f>
        <v>659</v>
      </c>
    </row>
    <row r="34" spans="1:2" ht="12.75">
      <c r="A34" s="83" t="s">
        <v>70</v>
      </c>
      <c r="B34" s="80" t="s">
        <v>71</v>
      </c>
    </row>
    <row r="36" ht="12.75">
      <c r="D36" t="s">
        <v>18</v>
      </c>
    </row>
  </sheetData>
  <sheetProtection/>
  <mergeCells count="2">
    <mergeCell ref="B3:I3"/>
    <mergeCell ref="D4:G4"/>
  </mergeCells>
  <printOptions/>
  <pageMargins left="0.787401575" right="0.787401575" top="0.984251969" bottom="0.984251969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Bowlingsenteret Moldehallen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bowling</dc:creator>
  <cp:keywords/>
  <dc:description/>
  <cp:lastModifiedBy>panorama2</cp:lastModifiedBy>
  <cp:lastPrinted>2017-10-21T07:07:44Z</cp:lastPrinted>
  <dcterms:created xsi:type="dcterms:W3CDTF">2007-05-14T15:04:03Z</dcterms:created>
  <dcterms:modified xsi:type="dcterms:W3CDTF">2017-10-21T16:39:29Z</dcterms:modified>
  <cp:category/>
  <cp:version/>
  <cp:contentType/>
  <cp:contentStatus/>
</cp:coreProperties>
</file>